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IROP\Kybernetická bezpečnost IS Nemocnice Kyjov\ZADÁVACÍ DOKUMENTACE-FINAL\Přílohy\VEŘEJNÁ ČÁST\"/>
    </mc:Choice>
  </mc:AlternateContent>
  <xr:revisionPtr revIDLastSave="0" documentId="13_ncr:1_{CBE330A6-FC42-48BD-B20C-7A83BE2A1833}" xr6:coauthVersionLast="47" xr6:coauthVersionMax="47" xr10:uidLastSave="{00000000-0000-0000-0000-000000000000}"/>
  <bookViews>
    <workbookView xWindow="28680" yWindow="-120" windowWidth="29040" windowHeight="15720" tabRatio="751" activeTab="5" xr2:uid="{0BFC590B-538E-4972-8B35-62A7E3D31F05}"/>
  </bookViews>
  <sheets>
    <sheet name="1.02.Aktivní prvky" sheetId="2" r:id="rId1"/>
    <sheet name="1.03.Bezdrátová infrastruktura" sheetId="3" r:id="rId2"/>
    <sheet name="1.04.AAA_server" sheetId="4" r:id="rId3"/>
    <sheet name="1.05.FW a vzdálený přístup (VPN" sheetId="5" r:id="rId4"/>
    <sheet name="1.06.Monitoring datových toků (" sheetId="6" r:id="rId5"/>
    <sheet name="1.07.Dvoufaktorová autentizace 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7" l="1"/>
  <c r="F9" i="7"/>
  <c r="F11" i="7" l="1"/>
  <c r="E4" i="7" s="1"/>
  <c r="G9" i="7"/>
  <c r="G10" i="7"/>
  <c r="H10" i="7" s="1"/>
  <c r="G11" i="7" l="1"/>
  <c r="F4" i="7" s="1"/>
  <c r="H9" i="7"/>
  <c r="H11" i="7" s="1"/>
  <c r="G4" i="7" s="1"/>
  <c r="F10" i="6"/>
  <c r="F9" i="6"/>
  <c r="F11" i="6" s="1"/>
  <c r="E4" i="6" s="1"/>
  <c r="G9" i="6" l="1"/>
  <c r="H9" i="6"/>
  <c r="G10" i="6"/>
  <c r="H10" i="6" s="1"/>
  <c r="H11" i="6" l="1"/>
  <c r="G4" i="6" s="1"/>
  <c r="G11" i="6"/>
  <c r="F4" i="6" s="1"/>
  <c r="F11" i="5" l="1"/>
  <c r="F10" i="5"/>
  <c r="F9" i="5"/>
  <c r="F12" i="5" s="1"/>
  <c r="E4" i="5" s="1"/>
  <c r="G10" i="5" l="1"/>
  <c r="H10" i="5" s="1"/>
  <c r="G11" i="5"/>
  <c r="H11" i="5" s="1"/>
  <c r="G9" i="5"/>
  <c r="G12" i="5" s="1"/>
  <c r="F4" i="5" s="1"/>
  <c r="H9" i="5" l="1"/>
  <c r="H12" i="5" s="1"/>
  <c r="G4" i="5" s="1"/>
  <c r="F10" i="4" l="1"/>
  <c r="F9" i="4"/>
  <c r="F11" i="4" s="1"/>
  <c r="E4" i="4" s="1"/>
  <c r="G9" i="4" l="1"/>
  <c r="G10" i="4"/>
  <c r="H10" i="4" s="1"/>
  <c r="G11" i="4" l="1"/>
  <c r="F4" i="4" s="1"/>
  <c r="H9" i="4"/>
  <c r="H11" i="4" s="1"/>
  <c r="G4" i="4" s="1"/>
  <c r="G13" i="3"/>
  <c r="H13" i="3" s="1"/>
  <c r="F13" i="3"/>
  <c r="F12" i="3"/>
  <c r="F11" i="3"/>
  <c r="F14" i="3" s="1"/>
  <c r="E4" i="3" s="1"/>
  <c r="F10" i="3"/>
  <c r="F9" i="3"/>
  <c r="F8" i="3"/>
  <c r="G8" i="3" l="1"/>
  <c r="G9" i="3"/>
  <c r="H9" i="3" s="1"/>
  <c r="G10" i="3"/>
  <c r="H10" i="3" s="1"/>
  <c r="G11" i="3"/>
  <c r="H11" i="3" s="1"/>
  <c r="G12" i="3"/>
  <c r="H12" i="3" s="1"/>
  <c r="G14" i="3" l="1"/>
  <c r="F4" i="3" s="1"/>
  <c r="H8" i="3"/>
  <c r="H14" i="3" s="1"/>
  <c r="G4" i="3" s="1"/>
  <c r="F21" i="2"/>
  <c r="G20" i="2"/>
  <c r="H20" i="2" s="1"/>
  <c r="F20" i="2"/>
  <c r="F19" i="2"/>
  <c r="F18" i="2"/>
  <c r="F17" i="2"/>
  <c r="G16" i="2"/>
  <c r="H16" i="2" s="1"/>
  <c r="F16" i="2"/>
  <c r="F15" i="2"/>
  <c r="G15" i="2" s="1"/>
  <c r="F14" i="2"/>
  <c r="F13" i="2"/>
  <c r="G13" i="2" s="1"/>
  <c r="H13" i="2" s="1"/>
  <c r="F12" i="2"/>
  <c r="F11" i="2"/>
  <c r="F10" i="2"/>
  <c r="F22" i="2" s="1"/>
  <c r="E4" i="2" s="1"/>
  <c r="H9" i="2"/>
  <c r="G9" i="2"/>
  <c r="F9" i="2"/>
  <c r="G10" i="2" l="1"/>
  <c r="H10" i="2"/>
  <c r="G17" i="2"/>
  <c r="H17" i="2" s="1"/>
  <c r="G11" i="2"/>
  <c r="H11" i="2" s="1"/>
  <c r="G18" i="2"/>
  <c r="H18" i="2" s="1"/>
  <c r="G12" i="2"/>
  <c r="H12" i="2" s="1"/>
  <c r="G19" i="2"/>
  <c r="H19" i="2" s="1"/>
  <c r="G14" i="2"/>
  <c r="H14" i="2" s="1"/>
  <c r="H15" i="2"/>
  <c r="G21" i="2"/>
  <c r="H21" i="2" s="1"/>
  <c r="G22" i="2" l="1"/>
  <c r="F4" i="2" s="1"/>
  <c r="H22" i="2"/>
  <c r="G4" i="2" s="1"/>
</calcChain>
</file>

<file path=xl/sharedStrings.xml><?xml version="1.0" encoding="utf-8"?>
<sst xmlns="http://schemas.openxmlformats.org/spreadsheetml/2006/main" count="143" uniqueCount="55">
  <si>
    <t>Ozn.</t>
  </si>
  <si>
    <t>Položka rozpočtu</t>
  </si>
  <si>
    <t>Katalogové(á) číslo(a) výrobce zařízení (Part Number)</t>
  </si>
  <si>
    <t>Počet</t>
  </si>
  <si>
    <t>Jednotková cena v Kč bez DPH</t>
  </si>
  <si>
    <t>Celková cena v Kč bez DPH</t>
  </si>
  <si>
    <t>DPH v Kč</t>
  </si>
  <si>
    <t>Celkem:</t>
  </si>
  <si>
    <t>Kalkulace dílčí nabídkové ceny</t>
  </si>
  <si>
    <t>Vyplňují se jen barevně zvýrazněné položky</t>
  </si>
  <si>
    <t>Položka ceny</t>
  </si>
  <si>
    <t>Cena v Kč bez DPH</t>
  </si>
  <si>
    <t>Dílčí nabídková cena za dodávky dle vzorové Smlouvy o dílo</t>
  </si>
  <si>
    <t>Cena v Kč s DPH</t>
  </si>
  <si>
    <t>Celková cena v Kč s DPH</t>
  </si>
  <si>
    <t>1.02</t>
  </si>
  <si>
    <t>Aktivní prvky</t>
  </si>
  <si>
    <t>-</t>
  </si>
  <si>
    <t>1.03</t>
  </si>
  <si>
    <t>Bezdrátová infrastruktura</t>
  </si>
  <si>
    <t>Montáž AP</t>
  </si>
  <si>
    <t>Soubor dopravy materiálu, osob</t>
  </si>
  <si>
    <t>1.04</t>
  </si>
  <si>
    <t>Realizace nástroje pro řízení přístupu do LAN a WLAN včetně segmentace</t>
  </si>
  <si>
    <t>1.05</t>
  </si>
  <si>
    <t>Realizace perimetrového a centrálních firewallů</t>
  </si>
  <si>
    <t>1.06</t>
  </si>
  <si>
    <t>Nástroj pro monitoring datových toků (NDR)</t>
  </si>
  <si>
    <t>1.07</t>
  </si>
  <si>
    <t>Zavedení systému dvoufaktorové autentizace (2FA)</t>
  </si>
  <si>
    <t xml:space="preserve">Aktivní prvek TYP 1 včetně všech propojovacích a připojovacích kabelů, připojovacích modulů, záruky min. 60 měsíců </t>
  </si>
  <si>
    <t xml:space="preserve">Aktivní prvek TYP 2 včetně všech propojovacích a připojovacích kabelů, připojovacích modulů, záruky min. 60 měsíců </t>
  </si>
  <si>
    <t xml:space="preserve">Aktivní prvek TYP 3 včetně všech propojovacích a připojovacích kabelů, připojovacích modulů, záruky min. 60 měsíců </t>
  </si>
  <si>
    <t xml:space="preserve">Aktivní prvek TYP 3 + stack včetně všech připojovacích a stohovacích modulů, propojovacích a připojovacích kabelů, záruky min. 60 měsíců </t>
  </si>
  <si>
    <t xml:space="preserve">Aktivní prvek TYP 4 včetně všech propojovacích a připojovacích kabelů, připojovacích modulů, záruky min. 60 měsíců </t>
  </si>
  <si>
    <t xml:space="preserve">Aktivní prvek TYP 4 + stack včetně všech připojovacích a stohovacích modulů, propojovacích a připojovacích kabelů, záruky min. 60 měsíců </t>
  </si>
  <si>
    <t xml:space="preserve">Aktivní prvek TYP 7 včetně všech propojovacích a připojovacích kabelů, připojovacích modulů, záruky min. 60 měsíců </t>
  </si>
  <si>
    <t xml:space="preserve">Aktivní prvek TYP 8 včetně všech propojovacích a připojovacích kabelů, připojovacích modulů, záruky min. 60 měsíců </t>
  </si>
  <si>
    <t xml:space="preserve">Aktivní prvek TYP 8 + stack včetně všech připojovacích a stohovacích modulů, propojovacích a připojovacích kabelů, záruky min. 60 měsíců </t>
  </si>
  <si>
    <t xml:space="preserve">Aktivní prvek TYP 9 včetně všech propojovacích a připojovacích kabelů, připojovacích modulů, záruky min. 60 měsíců </t>
  </si>
  <si>
    <t xml:space="preserve">Aktivní prvek TYP 5 + stack včetně všech propojovacích a připojovacích kabelů, připojovacích modulů, záruky min. 60 měsíců </t>
  </si>
  <si>
    <t xml:space="preserve">Aktivní prvek TYP 6 + stack včetně všech propojovacích a připojovacích kabelů, připojovacích modulů, záruky min. 60 měsíců </t>
  </si>
  <si>
    <t xml:space="preserve">Centrální řídící systém pro WiFi – kontrolér včetně  připojovacích modulů a propojovacích kabelů, záruka min. 60 měsíců </t>
  </si>
  <si>
    <t>Přístupové body bezdrátové sítě (AP) včetně připojovacích kabelů a případných licencí, záruka min. 60 měsíců</t>
  </si>
  <si>
    <t>Licence pro minimálně 5000 identit  a případné subcription s platností minimálně 60 měsíců</t>
  </si>
  <si>
    <t>HW - kolektor tokových dat se sondou a zárukou min. na 60 měsíců</t>
  </si>
  <si>
    <t>Instalace, konfigurace a souboru akt. Prvků</t>
  </si>
  <si>
    <t>Instalace a konfigurace souboru kontrolérů a AP</t>
  </si>
  <si>
    <t xml:space="preserve">Instalace a konfigurace AAA serverů včetně konfigurace segmentace LAN a WLAN </t>
  </si>
  <si>
    <r>
      <rPr>
        <b/>
        <sz val="10.5"/>
        <color theme="1"/>
        <rFont val="Calibri"/>
        <family val="2"/>
        <charset val="238"/>
        <scheme val="minor"/>
      </rPr>
      <t xml:space="preserve">Kyjov - </t>
    </r>
    <r>
      <rPr>
        <sz val="10.5"/>
        <color theme="1"/>
        <rFont val="Calibri"/>
        <family val="2"/>
        <charset val="238"/>
        <scheme val="minor"/>
      </rPr>
      <t>Next Generation Firewall (NGFW) včetně všech potřebných licencí a případné subscription min. na 60 měsíců</t>
    </r>
  </si>
  <si>
    <r>
      <rPr>
        <b/>
        <sz val="10.5"/>
        <color theme="1"/>
        <rFont val="Calibri"/>
        <family val="2"/>
        <charset val="238"/>
        <scheme val="minor"/>
      </rPr>
      <t xml:space="preserve">Veselí - </t>
    </r>
    <r>
      <rPr>
        <sz val="10.5"/>
        <color theme="1"/>
        <rFont val="Calibri"/>
        <family val="2"/>
        <charset val="238"/>
        <scheme val="minor"/>
      </rPr>
      <t>Next Generation Firewall (NGFW) včetně všech potřebných licencí a případné subscription min. na 60 měsíců</t>
    </r>
  </si>
  <si>
    <t>Instalace a konfigurace NGFW včetně nastavení pravidel (ACL) pro segmentaci LAN a WLAN</t>
  </si>
  <si>
    <t xml:space="preserve">Instalace a konfigurace nástroje pro monitoring datových toků (NDR) </t>
  </si>
  <si>
    <t>Instalace a konfigurace 2FA</t>
  </si>
  <si>
    <t>Dodávka systému 2FA pro 300 uživatelů, zahrnující všechny potřebné licence a služby, s platností minimálně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</si>
</sst>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4" xfId="0" quotePrefix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44" fontId="0" fillId="0" borderId="5" xfId="0" applyNumberFormat="1" applyBorder="1"/>
    <xf numFmtId="44" fontId="0" fillId="0" borderId="6" xfId="0" applyNumberFormat="1" applyBorder="1"/>
    <xf numFmtId="0" fontId="3" fillId="0" borderId="5" xfId="0" applyFont="1" applyBorder="1" applyAlignment="1">
      <alignment horizontal="justify" vertical="center" wrapText="1"/>
    </xf>
    <xf numFmtId="1" fontId="2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0" fillId="2" borderId="0" xfId="0" applyFill="1" applyAlignment="1">
      <alignment horizontal="left"/>
    </xf>
    <xf numFmtId="44" fontId="3" fillId="2" borderId="5" xfId="1" applyFont="1" applyFill="1" applyBorder="1" applyAlignment="1">
      <alignment horizontal="center" vertical="center" wrapText="1"/>
    </xf>
    <xf numFmtId="44" fontId="3" fillId="2" borderId="5" xfId="1" applyFont="1" applyFill="1" applyBorder="1" applyAlignment="1">
      <alignment horizontal="justify" vertical="center" wrapText="1"/>
    </xf>
    <xf numFmtId="0" fontId="5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</cellXfs>
  <cellStyles count="3">
    <cellStyle name="Měna" xfId="1" builtinId="4"/>
    <cellStyle name="Měna 2" xfId="2" xr:uid="{6BEFC561-03A4-456D-AAE8-6F46E44A404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14554-A409-4180-B121-2C06BEDC36CF}">
  <sheetPr>
    <tabColor theme="0" tint="-0.499984740745262"/>
  </sheetPr>
  <dimension ref="A1:H22"/>
  <sheetViews>
    <sheetView topLeftCell="A4" workbookViewId="0">
      <selection activeCell="D21" sqref="D21"/>
    </sheetView>
  </sheetViews>
  <sheetFormatPr defaultRowHeight="15" x14ac:dyDescent="0.25"/>
  <cols>
    <col min="1" max="1" width="7.14062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3" t="s">
        <v>8</v>
      </c>
      <c r="B1" s="23"/>
      <c r="C1" s="15"/>
    </row>
    <row r="2" spans="1:8" ht="15.75" thickBot="1" x14ac:dyDescent="0.3">
      <c r="A2" s="24" t="s">
        <v>9</v>
      </c>
      <c r="B2" s="24"/>
      <c r="C2" s="20"/>
    </row>
    <row r="3" spans="1:8" x14ac:dyDescent="0.25">
      <c r="A3" s="25" t="s">
        <v>10</v>
      </c>
      <c r="B3" s="26"/>
      <c r="C3" s="26"/>
      <c r="D3" s="26"/>
      <c r="E3" s="16" t="s">
        <v>11</v>
      </c>
      <c r="F3" s="16" t="s">
        <v>6</v>
      </c>
      <c r="G3" s="17" t="s">
        <v>13</v>
      </c>
    </row>
    <row r="4" spans="1:8" ht="15.75" thickBot="1" x14ac:dyDescent="0.3">
      <c r="A4" s="27" t="s">
        <v>12</v>
      </c>
      <c r="B4" s="28"/>
      <c r="C4" s="28"/>
      <c r="D4" s="28"/>
      <c r="E4" s="18">
        <f>F22</f>
        <v>0</v>
      </c>
      <c r="F4" s="18">
        <f t="shared" ref="F4:G4" si="0">G22</f>
        <v>0</v>
      </c>
      <c r="G4" s="19">
        <f t="shared" si="0"/>
        <v>0</v>
      </c>
    </row>
    <row r="6" spans="1:8" ht="15.75" thickBot="1" x14ac:dyDescent="0.3"/>
    <row r="7" spans="1:8" ht="28.5" x14ac:dyDescent="0.25">
      <c r="A7" s="1" t="s">
        <v>0</v>
      </c>
      <c r="B7" s="2" t="s">
        <v>1</v>
      </c>
      <c r="C7" s="2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14</v>
      </c>
    </row>
    <row r="8" spans="1:8" x14ac:dyDescent="0.25">
      <c r="A8" s="5" t="s">
        <v>15</v>
      </c>
      <c r="B8" s="6" t="s">
        <v>16</v>
      </c>
      <c r="C8" s="21"/>
      <c r="D8" s="7"/>
      <c r="E8" s="22"/>
      <c r="F8" s="8"/>
      <c r="G8" s="8"/>
      <c r="H8" s="9"/>
    </row>
    <row r="9" spans="1:8" ht="28.5" x14ac:dyDescent="0.25">
      <c r="A9" s="5"/>
      <c r="B9" s="12" t="s">
        <v>30</v>
      </c>
      <c r="C9" s="22"/>
      <c r="D9" s="7">
        <v>2</v>
      </c>
      <c r="E9" s="22"/>
      <c r="F9" s="8">
        <f t="shared" ref="F9:F21" si="1">E9*D9</f>
        <v>0</v>
      </c>
      <c r="G9" s="8">
        <f t="shared" ref="G9:G21" si="2">F9*0.21</f>
        <v>0</v>
      </c>
      <c r="H9" s="9">
        <f t="shared" ref="H9:H21" si="3">SUM(F9:G9)</f>
        <v>0</v>
      </c>
    </row>
    <row r="10" spans="1:8" ht="28.5" x14ac:dyDescent="0.25">
      <c r="A10" s="5"/>
      <c r="B10" s="12" t="s">
        <v>31</v>
      </c>
      <c r="C10" s="22"/>
      <c r="D10" s="7">
        <v>2</v>
      </c>
      <c r="E10" s="22"/>
      <c r="F10" s="8">
        <f t="shared" si="1"/>
        <v>0</v>
      </c>
      <c r="G10" s="8">
        <f t="shared" si="2"/>
        <v>0</v>
      </c>
      <c r="H10" s="9">
        <f t="shared" si="3"/>
        <v>0</v>
      </c>
    </row>
    <row r="11" spans="1:8" ht="28.5" x14ac:dyDescent="0.25">
      <c r="A11" s="5"/>
      <c r="B11" s="12" t="s">
        <v>32</v>
      </c>
      <c r="C11" s="22"/>
      <c r="D11" s="7">
        <v>9</v>
      </c>
      <c r="E11" s="22"/>
      <c r="F11" s="8">
        <f t="shared" si="1"/>
        <v>0</v>
      </c>
      <c r="G11" s="8">
        <f t="shared" si="2"/>
        <v>0</v>
      </c>
      <c r="H11" s="9">
        <f t="shared" si="3"/>
        <v>0</v>
      </c>
    </row>
    <row r="12" spans="1:8" ht="28.5" x14ac:dyDescent="0.25">
      <c r="A12" s="5"/>
      <c r="B12" s="12" t="s">
        <v>33</v>
      </c>
      <c r="C12" s="22"/>
      <c r="D12" s="7">
        <v>6</v>
      </c>
      <c r="E12" s="22"/>
      <c r="F12" s="8">
        <f t="shared" si="1"/>
        <v>0</v>
      </c>
      <c r="G12" s="8">
        <f t="shared" si="2"/>
        <v>0</v>
      </c>
      <c r="H12" s="9">
        <f t="shared" si="3"/>
        <v>0</v>
      </c>
    </row>
    <row r="13" spans="1:8" ht="28.5" x14ac:dyDescent="0.25">
      <c r="A13" s="5"/>
      <c r="B13" s="12" t="s">
        <v>34</v>
      </c>
      <c r="C13" s="22"/>
      <c r="D13" s="7">
        <v>18</v>
      </c>
      <c r="E13" s="22"/>
      <c r="F13" s="8">
        <f t="shared" si="1"/>
        <v>0</v>
      </c>
      <c r="G13" s="8">
        <f t="shared" si="2"/>
        <v>0</v>
      </c>
      <c r="H13" s="9">
        <f t="shared" si="3"/>
        <v>0</v>
      </c>
    </row>
    <row r="14" spans="1:8" ht="28.5" x14ac:dyDescent="0.25">
      <c r="A14" s="5"/>
      <c r="B14" s="12" t="s">
        <v>35</v>
      </c>
      <c r="C14" s="22"/>
      <c r="D14" s="7">
        <v>10</v>
      </c>
      <c r="E14" s="22"/>
      <c r="F14" s="8">
        <f t="shared" si="1"/>
        <v>0</v>
      </c>
      <c r="G14" s="8">
        <f t="shared" si="2"/>
        <v>0</v>
      </c>
      <c r="H14" s="9">
        <f t="shared" si="3"/>
        <v>0</v>
      </c>
    </row>
    <row r="15" spans="1:8" ht="28.5" x14ac:dyDescent="0.25">
      <c r="A15" s="5"/>
      <c r="B15" s="12" t="s">
        <v>40</v>
      </c>
      <c r="C15" s="22"/>
      <c r="D15" s="7">
        <v>1</v>
      </c>
      <c r="E15" s="22"/>
      <c r="F15" s="8">
        <f t="shared" si="1"/>
        <v>0</v>
      </c>
      <c r="G15" s="8">
        <f t="shared" si="2"/>
        <v>0</v>
      </c>
      <c r="H15" s="9">
        <f t="shared" si="3"/>
        <v>0</v>
      </c>
    </row>
    <row r="16" spans="1:8" ht="28.5" x14ac:dyDescent="0.25">
      <c r="A16" s="5"/>
      <c r="B16" s="12" t="s">
        <v>41</v>
      </c>
      <c r="C16" s="22"/>
      <c r="D16" s="7">
        <v>6</v>
      </c>
      <c r="E16" s="22"/>
      <c r="F16" s="8">
        <f t="shared" si="1"/>
        <v>0</v>
      </c>
      <c r="G16" s="8">
        <f t="shared" si="2"/>
        <v>0</v>
      </c>
      <c r="H16" s="9">
        <f t="shared" si="3"/>
        <v>0</v>
      </c>
    </row>
    <row r="17" spans="1:8" ht="28.5" x14ac:dyDescent="0.25">
      <c r="A17" s="5"/>
      <c r="B17" s="12" t="s">
        <v>36</v>
      </c>
      <c r="C17" s="22"/>
      <c r="D17" s="7">
        <v>5</v>
      </c>
      <c r="E17" s="22"/>
      <c r="F17" s="8">
        <f t="shared" si="1"/>
        <v>0</v>
      </c>
      <c r="G17" s="8">
        <f t="shared" si="2"/>
        <v>0</v>
      </c>
      <c r="H17" s="9">
        <f t="shared" si="3"/>
        <v>0</v>
      </c>
    </row>
    <row r="18" spans="1:8" ht="28.5" x14ac:dyDescent="0.25">
      <c r="A18" s="5"/>
      <c r="B18" s="12" t="s">
        <v>37</v>
      </c>
      <c r="C18" s="22"/>
      <c r="D18" s="7">
        <v>1</v>
      </c>
      <c r="E18" s="22"/>
      <c r="F18" s="8">
        <f t="shared" si="1"/>
        <v>0</v>
      </c>
      <c r="G18" s="8">
        <f t="shared" si="2"/>
        <v>0</v>
      </c>
      <c r="H18" s="9">
        <f t="shared" si="3"/>
        <v>0</v>
      </c>
    </row>
    <row r="19" spans="1:8" ht="28.5" x14ac:dyDescent="0.25">
      <c r="A19" s="5"/>
      <c r="B19" s="12" t="s">
        <v>38</v>
      </c>
      <c r="C19" s="22"/>
      <c r="D19" s="7">
        <v>1</v>
      </c>
      <c r="E19" s="22"/>
      <c r="F19" s="8">
        <f t="shared" si="1"/>
        <v>0</v>
      </c>
      <c r="G19" s="8">
        <f t="shared" si="2"/>
        <v>0</v>
      </c>
      <c r="H19" s="9">
        <f t="shared" si="3"/>
        <v>0</v>
      </c>
    </row>
    <row r="20" spans="1:8" ht="28.5" x14ac:dyDescent="0.25">
      <c r="A20" s="5"/>
      <c r="B20" s="12" t="s">
        <v>39</v>
      </c>
      <c r="C20" s="22"/>
      <c r="D20" s="7">
        <v>2</v>
      </c>
      <c r="E20" s="22"/>
      <c r="F20" s="8">
        <f t="shared" si="1"/>
        <v>0</v>
      </c>
      <c r="G20" s="8">
        <f t="shared" si="2"/>
        <v>0</v>
      </c>
      <c r="H20" s="9">
        <f t="shared" si="3"/>
        <v>0</v>
      </c>
    </row>
    <row r="21" spans="1:8" x14ac:dyDescent="0.25">
      <c r="A21" s="5"/>
      <c r="B21" s="10" t="s">
        <v>46</v>
      </c>
      <c r="C21" s="21" t="s">
        <v>17</v>
      </c>
      <c r="D21" s="7">
        <v>1</v>
      </c>
      <c r="E21" s="22"/>
      <c r="F21" s="8">
        <f t="shared" si="1"/>
        <v>0</v>
      </c>
      <c r="G21" s="8">
        <f t="shared" si="2"/>
        <v>0</v>
      </c>
      <c r="H21" s="9">
        <f t="shared" si="3"/>
        <v>0</v>
      </c>
    </row>
    <row r="22" spans="1:8" ht="15.75" thickBot="1" x14ac:dyDescent="0.3">
      <c r="A22" s="27" t="s">
        <v>7</v>
      </c>
      <c r="B22" s="28"/>
      <c r="C22" s="28"/>
      <c r="D22" s="28"/>
      <c r="E22" s="28"/>
      <c r="F22" s="13">
        <f>SUM(F8:F21)</f>
        <v>0</v>
      </c>
      <c r="G22" s="13">
        <f>SUM(G8:G21)</f>
        <v>0</v>
      </c>
      <c r="H22" s="14">
        <f>SUM(H8:H21)</f>
        <v>0</v>
      </c>
    </row>
  </sheetData>
  <mergeCells count="5">
    <mergeCell ref="A1:B1"/>
    <mergeCell ref="A2:B2"/>
    <mergeCell ref="A3:D3"/>
    <mergeCell ref="A4:D4"/>
    <mergeCell ref="A22:E2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87AC7-6BE2-4943-8C4C-AC167F4AF728}">
  <sheetPr>
    <tabColor theme="1" tint="0.499984740745262"/>
  </sheetPr>
  <dimension ref="A1:H14"/>
  <sheetViews>
    <sheetView workbookViewId="0">
      <selection activeCell="D12" sqref="D12"/>
    </sheetView>
  </sheetViews>
  <sheetFormatPr defaultRowHeight="15" x14ac:dyDescent="0.25"/>
  <cols>
    <col min="1" max="1" width="7.14062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3" t="s">
        <v>8</v>
      </c>
      <c r="B1" s="23"/>
      <c r="C1" s="15"/>
    </row>
    <row r="2" spans="1:8" ht="15.75" thickBot="1" x14ac:dyDescent="0.3">
      <c r="A2" s="24" t="s">
        <v>9</v>
      </c>
      <c r="B2" s="24"/>
      <c r="C2" s="20"/>
    </row>
    <row r="3" spans="1:8" x14ac:dyDescent="0.25">
      <c r="A3" s="25" t="s">
        <v>10</v>
      </c>
      <c r="B3" s="26"/>
      <c r="C3" s="26"/>
      <c r="D3" s="26"/>
      <c r="E3" s="16" t="s">
        <v>11</v>
      </c>
      <c r="F3" s="16" t="s">
        <v>6</v>
      </c>
      <c r="G3" s="17" t="s">
        <v>13</v>
      </c>
    </row>
    <row r="4" spans="1:8" ht="15.75" thickBot="1" x14ac:dyDescent="0.3">
      <c r="A4" s="27" t="s">
        <v>12</v>
      </c>
      <c r="B4" s="28"/>
      <c r="C4" s="28"/>
      <c r="D4" s="28"/>
      <c r="E4" s="18">
        <f>F14</f>
        <v>0</v>
      </c>
      <c r="F4" s="18">
        <f t="shared" ref="F4:G4" si="0">G14</f>
        <v>0</v>
      </c>
      <c r="G4" s="19">
        <f t="shared" si="0"/>
        <v>0</v>
      </c>
    </row>
    <row r="6" spans="1:8" ht="15.75" thickBot="1" x14ac:dyDescent="0.3"/>
    <row r="7" spans="1:8" ht="28.5" x14ac:dyDescent="0.25">
      <c r="A7" s="1" t="s">
        <v>0</v>
      </c>
      <c r="B7" s="2" t="s">
        <v>1</v>
      </c>
      <c r="C7" s="2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14</v>
      </c>
    </row>
    <row r="8" spans="1:8" x14ac:dyDescent="0.25">
      <c r="A8" s="5" t="s">
        <v>18</v>
      </c>
      <c r="B8" s="6" t="s">
        <v>19</v>
      </c>
      <c r="C8" s="21"/>
      <c r="D8" s="7"/>
      <c r="E8" s="22"/>
      <c r="F8" s="8">
        <f t="shared" ref="F8:F13" si="1">E8*D8</f>
        <v>0</v>
      </c>
      <c r="G8" s="8">
        <f t="shared" ref="G8:G13" si="2">F8*0.21</f>
        <v>0</v>
      </c>
      <c r="H8" s="9">
        <f t="shared" ref="H8:H13" si="3">SUM(F8:G8)</f>
        <v>0</v>
      </c>
    </row>
    <row r="9" spans="1:8" ht="28.5" x14ac:dyDescent="0.25">
      <c r="A9" s="5"/>
      <c r="B9" s="10" t="s">
        <v>42</v>
      </c>
      <c r="C9" s="22"/>
      <c r="D9" s="7">
        <v>2</v>
      </c>
      <c r="E9" s="22"/>
      <c r="F9" s="8">
        <f t="shared" si="1"/>
        <v>0</v>
      </c>
      <c r="G9" s="8">
        <f t="shared" si="2"/>
        <v>0</v>
      </c>
      <c r="H9" s="9">
        <f t="shared" si="3"/>
        <v>0</v>
      </c>
    </row>
    <row r="10" spans="1:8" ht="28.5" x14ac:dyDescent="0.25">
      <c r="A10" s="5"/>
      <c r="B10" s="10" t="s">
        <v>43</v>
      </c>
      <c r="C10" s="22"/>
      <c r="D10" s="7">
        <v>299</v>
      </c>
      <c r="E10" s="22"/>
      <c r="F10" s="8">
        <f t="shared" si="1"/>
        <v>0</v>
      </c>
      <c r="G10" s="8">
        <f t="shared" si="2"/>
        <v>0</v>
      </c>
      <c r="H10" s="9">
        <f t="shared" si="3"/>
        <v>0</v>
      </c>
    </row>
    <row r="11" spans="1:8" x14ac:dyDescent="0.25">
      <c r="A11" s="11"/>
      <c r="B11" s="10" t="s">
        <v>47</v>
      </c>
      <c r="C11" s="21" t="s">
        <v>17</v>
      </c>
      <c r="D11" s="7">
        <v>1</v>
      </c>
      <c r="E11" s="22"/>
      <c r="F11" s="8">
        <f>E11*D11</f>
        <v>0</v>
      </c>
      <c r="G11" s="8">
        <f>F11*0.21</f>
        <v>0</v>
      </c>
      <c r="H11" s="9">
        <f>SUM(F11:G11)</f>
        <v>0</v>
      </c>
    </row>
    <row r="12" spans="1:8" x14ac:dyDescent="0.25">
      <c r="A12" s="11"/>
      <c r="B12" s="10" t="s">
        <v>20</v>
      </c>
      <c r="C12" s="21" t="s">
        <v>17</v>
      </c>
      <c r="D12" s="7">
        <v>299</v>
      </c>
      <c r="E12" s="22"/>
      <c r="F12" s="8">
        <f t="shared" ref="F12" si="4">E12*D12</f>
        <v>0</v>
      </c>
      <c r="G12" s="8">
        <f t="shared" ref="G12" si="5">F12*0.21</f>
        <v>0</v>
      </c>
      <c r="H12" s="9">
        <f t="shared" ref="H12" si="6">SUM(F12:G12)</f>
        <v>0</v>
      </c>
    </row>
    <row r="13" spans="1:8" x14ac:dyDescent="0.25">
      <c r="A13" s="5"/>
      <c r="B13" s="10" t="s">
        <v>21</v>
      </c>
      <c r="C13" s="21" t="s">
        <v>17</v>
      </c>
      <c r="D13" s="7">
        <v>1</v>
      </c>
      <c r="E13" s="22"/>
      <c r="F13" s="8">
        <f t="shared" si="1"/>
        <v>0</v>
      </c>
      <c r="G13" s="8">
        <f t="shared" si="2"/>
        <v>0</v>
      </c>
      <c r="H13" s="9">
        <f t="shared" si="3"/>
        <v>0</v>
      </c>
    </row>
    <row r="14" spans="1:8" ht="15.75" thickBot="1" x14ac:dyDescent="0.3">
      <c r="A14" s="27" t="s">
        <v>7</v>
      </c>
      <c r="B14" s="28"/>
      <c r="C14" s="28"/>
      <c r="D14" s="28"/>
      <c r="E14" s="28"/>
      <c r="F14" s="13">
        <f>SUM(F8:F13)</f>
        <v>0</v>
      </c>
      <c r="G14" s="13">
        <f>SUM(G8:G13)</f>
        <v>0</v>
      </c>
      <c r="H14" s="14">
        <f>SUM(H8:H13)</f>
        <v>0</v>
      </c>
    </row>
  </sheetData>
  <mergeCells count="5">
    <mergeCell ref="A1:B1"/>
    <mergeCell ref="A2:B2"/>
    <mergeCell ref="A3:D3"/>
    <mergeCell ref="A4:D4"/>
    <mergeCell ref="A14:E1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6D95F-5DB9-43DE-A0E6-9942E4169E8B}">
  <sheetPr>
    <tabColor theme="3" tint="0.59999389629810485"/>
  </sheetPr>
  <dimension ref="A1:H11"/>
  <sheetViews>
    <sheetView workbookViewId="0">
      <selection activeCell="A11" sqref="A11:E1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3" t="s">
        <v>8</v>
      </c>
      <c r="B1" s="23"/>
      <c r="C1" s="15"/>
    </row>
    <row r="2" spans="1:8" ht="15.75" thickBot="1" x14ac:dyDescent="0.3">
      <c r="A2" s="24" t="s">
        <v>9</v>
      </c>
      <c r="B2" s="24"/>
      <c r="C2" s="20"/>
    </row>
    <row r="3" spans="1:8" x14ac:dyDescent="0.25">
      <c r="A3" s="25" t="s">
        <v>10</v>
      </c>
      <c r="B3" s="26"/>
      <c r="C3" s="26"/>
      <c r="D3" s="26"/>
      <c r="E3" s="16" t="s">
        <v>11</v>
      </c>
      <c r="F3" s="16" t="s">
        <v>6</v>
      </c>
      <c r="G3" s="17" t="s">
        <v>13</v>
      </c>
    </row>
    <row r="4" spans="1:8" ht="15.75" thickBot="1" x14ac:dyDescent="0.3">
      <c r="A4" s="27" t="s">
        <v>12</v>
      </c>
      <c r="B4" s="28"/>
      <c r="C4" s="28"/>
      <c r="D4" s="28"/>
      <c r="E4" s="18">
        <f>F11</f>
        <v>0</v>
      </c>
      <c r="F4" s="18">
        <f t="shared" ref="F4:G4" si="0">G11</f>
        <v>0</v>
      </c>
      <c r="G4" s="19">
        <f t="shared" si="0"/>
        <v>0</v>
      </c>
    </row>
    <row r="6" spans="1:8" ht="15.75" thickBot="1" x14ac:dyDescent="0.3"/>
    <row r="7" spans="1:8" ht="28.5" x14ac:dyDescent="0.25">
      <c r="A7" s="1" t="s">
        <v>0</v>
      </c>
      <c r="B7" s="2" t="s">
        <v>1</v>
      </c>
      <c r="C7" s="2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14</v>
      </c>
    </row>
    <row r="8" spans="1:8" ht="28.5" x14ac:dyDescent="0.25">
      <c r="A8" s="5" t="s">
        <v>22</v>
      </c>
      <c r="B8" s="6" t="s">
        <v>23</v>
      </c>
      <c r="C8" s="22"/>
      <c r="D8" s="7"/>
      <c r="E8" s="22"/>
      <c r="F8" s="8"/>
      <c r="G8" s="8"/>
      <c r="H8" s="9"/>
    </row>
    <row r="9" spans="1:8" ht="28.5" x14ac:dyDescent="0.25">
      <c r="A9" s="5"/>
      <c r="B9" s="10" t="s">
        <v>44</v>
      </c>
      <c r="C9" s="22"/>
      <c r="D9" s="7">
        <v>1</v>
      </c>
      <c r="E9" s="22"/>
      <c r="F9" s="8">
        <f t="shared" ref="F9:F10" si="1">E9*D9</f>
        <v>0</v>
      </c>
      <c r="G9" s="8">
        <f t="shared" ref="G9:G10" si="2">F9*0.21</f>
        <v>0</v>
      </c>
      <c r="H9" s="9">
        <f t="shared" ref="H9:H10" si="3">SUM(F9:G9)</f>
        <v>0</v>
      </c>
    </row>
    <row r="10" spans="1:8" ht="28.5" x14ac:dyDescent="0.25">
      <c r="A10" s="5"/>
      <c r="B10" s="10" t="s">
        <v>48</v>
      </c>
      <c r="C10" s="21" t="s">
        <v>17</v>
      </c>
      <c r="D10" s="7">
        <v>1</v>
      </c>
      <c r="E10" s="22"/>
      <c r="F10" s="8">
        <f t="shared" si="1"/>
        <v>0</v>
      </c>
      <c r="G10" s="8">
        <f t="shared" si="2"/>
        <v>0</v>
      </c>
      <c r="H10" s="9">
        <f t="shared" si="3"/>
        <v>0</v>
      </c>
    </row>
    <row r="11" spans="1:8" ht="15.75" thickBot="1" x14ac:dyDescent="0.3">
      <c r="A11" s="27" t="s">
        <v>7</v>
      </c>
      <c r="B11" s="28"/>
      <c r="C11" s="28"/>
      <c r="D11" s="28"/>
      <c r="E11" s="28"/>
      <c r="F11" s="13">
        <f>SUM(F8:F10)</f>
        <v>0</v>
      </c>
      <c r="G11" s="13">
        <f>SUM(G8:G10)</f>
        <v>0</v>
      </c>
      <c r="H11" s="14">
        <f>SUM(H8:H10)</f>
        <v>0</v>
      </c>
    </row>
  </sheetData>
  <mergeCells count="5">
    <mergeCell ref="A1:B1"/>
    <mergeCell ref="A2:B2"/>
    <mergeCell ref="A3:D3"/>
    <mergeCell ref="A4:D4"/>
    <mergeCell ref="A11:E1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5CB7-C983-4A18-B4F1-2720D071FC22}">
  <sheetPr>
    <tabColor theme="3" tint="0.39997558519241921"/>
  </sheetPr>
  <dimension ref="A1:H12"/>
  <sheetViews>
    <sheetView workbookViewId="0">
      <selection activeCell="A12" sqref="A12:E12"/>
    </sheetView>
  </sheetViews>
  <sheetFormatPr defaultRowHeight="15" x14ac:dyDescent="0.25"/>
  <cols>
    <col min="1" max="1" width="5.4257812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3" t="s">
        <v>8</v>
      </c>
      <c r="B1" s="23"/>
      <c r="C1" s="15"/>
    </row>
    <row r="2" spans="1:8" ht="15.75" thickBot="1" x14ac:dyDescent="0.3">
      <c r="A2" s="24" t="s">
        <v>9</v>
      </c>
      <c r="B2" s="24"/>
      <c r="C2" s="20"/>
    </row>
    <row r="3" spans="1:8" x14ac:dyDescent="0.25">
      <c r="A3" s="25" t="s">
        <v>10</v>
      </c>
      <c r="B3" s="26"/>
      <c r="C3" s="26"/>
      <c r="D3" s="26"/>
      <c r="E3" s="16" t="s">
        <v>11</v>
      </c>
      <c r="F3" s="16" t="s">
        <v>6</v>
      </c>
      <c r="G3" s="17" t="s">
        <v>13</v>
      </c>
    </row>
    <row r="4" spans="1:8" ht="15.75" thickBot="1" x14ac:dyDescent="0.3">
      <c r="A4" s="27" t="s">
        <v>12</v>
      </c>
      <c r="B4" s="28"/>
      <c r="C4" s="28"/>
      <c r="D4" s="28"/>
      <c r="E4" s="18">
        <f>F12</f>
        <v>0</v>
      </c>
      <c r="F4" s="18">
        <f t="shared" ref="F4:G4" si="0">G12</f>
        <v>0</v>
      </c>
      <c r="G4" s="19">
        <f t="shared" si="0"/>
        <v>0</v>
      </c>
    </row>
    <row r="6" spans="1:8" ht="15.75" thickBot="1" x14ac:dyDescent="0.3"/>
    <row r="7" spans="1:8" ht="28.5" x14ac:dyDescent="0.25">
      <c r="A7" s="1" t="s">
        <v>0</v>
      </c>
      <c r="B7" s="2" t="s">
        <v>1</v>
      </c>
      <c r="C7" s="2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14</v>
      </c>
    </row>
    <row r="8" spans="1:8" x14ac:dyDescent="0.25">
      <c r="A8" s="5" t="s">
        <v>24</v>
      </c>
      <c r="B8" s="6" t="s">
        <v>25</v>
      </c>
      <c r="C8" s="22"/>
      <c r="D8" s="7"/>
      <c r="E8" s="22"/>
      <c r="F8" s="8"/>
      <c r="G8" s="8"/>
      <c r="H8" s="9"/>
    </row>
    <row r="9" spans="1:8" ht="28.5" x14ac:dyDescent="0.25">
      <c r="A9" s="5"/>
      <c r="B9" s="10" t="s">
        <v>49</v>
      </c>
      <c r="C9" s="22"/>
      <c r="D9" s="7">
        <v>2</v>
      </c>
      <c r="E9" s="22"/>
      <c r="F9" s="8">
        <f t="shared" ref="F9:F11" si="1">E9*D9</f>
        <v>0</v>
      </c>
      <c r="G9" s="8">
        <f t="shared" ref="G9:G11" si="2">F9*0.21</f>
        <v>0</v>
      </c>
      <c r="H9" s="9">
        <f t="shared" ref="H9:H11" si="3">SUM(F9:G9)</f>
        <v>0</v>
      </c>
    </row>
    <row r="10" spans="1:8" ht="28.5" x14ac:dyDescent="0.25">
      <c r="A10" s="5"/>
      <c r="B10" s="10" t="s">
        <v>50</v>
      </c>
      <c r="C10" s="22"/>
      <c r="D10" s="7">
        <v>2</v>
      </c>
      <c r="E10" s="22"/>
      <c r="F10" s="8">
        <f t="shared" si="1"/>
        <v>0</v>
      </c>
      <c r="G10" s="8">
        <f t="shared" si="2"/>
        <v>0</v>
      </c>
      <c r="H10" s="9">
        <f t="shared" si="3"/>
        <v>0</v>
      </c>
    </row>
    <row r="11" spans="1:8" ht="28.5" x14ac:dyDescent="0.25">
      <c r="A11" s="5"/>
      <c r="B11" s="10" t="s">
        <v>51</v>
      </c>
      <c r="C11" s="21" t="s">
        <v>17</v>
      </c>
      <c r="D11" s="7">
        <v>1</v>
      </c>
      <c r="E11" s="22"/>
      <c r="F11" s="8">
        <f t="shared" si="1"/>
        <v>0</v>
      </c>
      <c r="G11" s="8">
        <f t="shared" si="2"/>
        <v>0</v>
      </c>
      <c r="H11" s="9">
        <f t="shared" si="3"/>
        <v>0</v>
      </c>
    </row>
    <row r="12" spans="1:8" ht="15.75" thickBot="1" x14ac:dyDescent="0.3">
      <c r="A12" s="27" t="s">
        <v>7</v>
      </c>
      <c r="B12" s="28"/>
      <c r="C12" s="28"/>
      <c r="D12" s="28"/>
      <c r="E12" s="28"/>
      <c r="F12" s="13">
        <f>SUM(F8:F11)</f>
        <v>0</v>
      </c>
      <c r="G12" s="13">
        <f>SUM(G8:G11)</f>
        <v>0</v>
      </c>
      <c r="H12" s="14">
        <f>SUM(H8:H11)</f>
        <v>0</v>
      </c>
    </row>
  </sheetData>
  <mergeCells count="5">
    <mergeCell ref="A1:B1"/>
    <mergeCell ref="A2:B2"/>
    <mergeCell ref="A3:D3"/>
    <mergeCell ref="A4:D4"/>
    <mergeCell ref="A12:E1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35583-28E8-4644-83CB-07AE182F012A}">
  <sheetPr>
    <tabColor theme="4" tint="-0.249977111117893"/>
  </sheetPr>
  <dimension ref="A1:H11"/>
  <sheetViews>
    <sheetView workbookViewId="0">
      <selection activeCell="A11" sqref="A11:E11"/>
    </sheetView>
  </sheetViews>
  <sheetFormatPr defaultRowHeight="15" x14ac:dyDescent="0.25"/>
  <cols>
    <col min="1" max="1" width="6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3" t="s">
        <v>8</v>
      </c>
      <c r="B1" s="23"/>
      <c r="C1" s="15"/>
    </row>
    <row r="2" spans="1:8" ht="15.75" thickBot="1" x14ac:dyDescent="0.3">
      <c r="A2" s="24" t="s">
        <v>9</v>
      </c>
      <c r="B2" s="24"/>
      <c r="C2" s="20"/>
    </row>
    <row r="3" spans="1:8" x14ac:dyDescent="0.25">
      <c r="A3" s="25" t="s">
        <v>10</v>
      </c>
      <c r="B3" s="26"/>
      <c r="C3" s="26"/>
      <c r="D3" s="26"/>
      <c r="E3" s="16" t="s">
        <v>11</v>
      </c>
      <c r="F3" s="16" t="s">
        <v>6</v>
      </c>
      <c r="G3" s="17" t="s">
        <v>13</v>
      </c>
    </row>
    <row r="4" spans="1:8" ht="15.75" thickBot="1" x14ac:dyDescent="0.3">
      <c r="A4" s="27" t="s">
        <v>12</v>
      </c>
      <c r="B4" s="28"/>
      <c r="C4" s="28"/>
      <c r="D4" s="28"/>
      <c r="E4" s="18">
        <f>F11</f>
        <v>0</v>
      </c>
      <c r="F4" s="18">
        <f t="shared" ref="F4:G4" si="0">G11</f>
        <v>0</v>
      </c>
      <c r="G4" s="19">
        <f t="shared" si="0"/>
        <v>0</v>
      </c>
    </row>
    <row r="6" spans="1:8" ht="15.75" thickBot="1" x14ac:dyDescent="0.3"/>
    <row r="7" spans="1:8" ht="28.5" x14ac:dyDescent="0.25">
      <c r="A7" s="1" t="s">
        <v>0</v>
      </c>
      <c r="B7" s="2" t="s">
        <v>1</v>
      </c>
      <c r="C7" s="2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14</v>
      </c>
    </row>
    <row r="8" spans="1:8" x14ac:dyDescent="0.25">
      <c r="A8" s="5" t="s">
        <v>26</v>
      </c>
      <c r="B8" s="6" t="s">
        <v>27</v>
      </c>
      <c r="C8" s="22"/>
      <c r="D8" s="7"/>
      <c r="E8" s="22"/>
      <c r="F8" s="8"/>
      <c r="G8" s="8"/>
      <c r="H8" s="9"/>
    </row>
    <row r="9" spans="1:8" x14ac:dyDescent="0.25">
      <c r="A9" s="5"/>
      <c r="B9" s="10" t="s">
        <v>45</v>
      </c>
      <c r="C9" s="22"/>
      <c r="D9" s="7">
        <v>1</v>
      </c>
      <c r="E9" s="22"/>
      <c r="F9" s="8">
        <f t="shared" ref="F9:F10" si="1">E9*D9</f>
        <v>0</v>
      </c>
      <c r="G9" s="8">
        <f t="shared" ref="G9:G10" si="2">F9*0.21</f>
        <v>0</v>
      </c>
      <c r="H9" s="9">
        <f t="shared" ref="H9:H10" si="3">SUM(F9:G9)</f>
        <v>0</v>
      </c>
    </row>
    <row r="10" spans="1:8" x14ac:dyDescent="0.25">
      <c r="A10" s="5"/>
      <c r="B10" s="10" t="s">
        <v>52</v>
      </c>
      <c r="C10" s="21" t="s">
        <v>17</v>
      </c>
      <c r="D10" s="7">
        <v>1</v>
      </c>
      <c r="E10" s="22"/>
      <c r="F10" s="8">
        <f t="shared" si="1"/>
        <v>0</v>
      </c>
      <c r="G10" s="8">
        <f t="shared" si="2"/>
        <v>0</v>
      </c>
      <c r="H10" s="9">
        <f t="shared" si="3"/>
        <v>0</v>
      </c>
    </row>
    <row r="11" spans="1:8" ht="15.75" thickBot="1" x14ac:dyDescent="0.3">
      <c r="A11" s="27" t="s">
        <v>7</v>
      </c>
      <c r="B11" s="28"/>
      <c r="C11" s="28"/>
      <c r="D11" s="28"/>
      <c r="E11" s="28"/>
      <c r="F11" s="13">
        <f>SUM(F8:F10)</f>
        <v>0</v>
      </c>
      <c r="G11" s="13">
        <f>SUM(G8:G10)</f>
        <v>0</v>
      </c>
      <c r="H11" s="14">
        <f>SUM(H8:H10)</f>
        <v>0</v>
      </c>
    </row>
  </sheetData>
  <mergeCells count="5">
    <mergeCell ref="A1:B1"/>
    <mergeCell ref="A2:B2"/>
    <mergeCell ref="A3:D3"/>
    <mergeCell ref="A4:D4"/>
    <mergeCell ref="A11:E1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6F5D-E1B9-4F50-95AF-FB66E8721B9B}">
  <sheetPr>
    <tabColor theme="4" tint="-0.499984740745262"/>
  </sheetPr>
  <dimension ref="A1:H11"/>
  <sheetViews>
    <sheetView tabSelected="1" workbookViewId="0">
      <selection activeCell="D9" sqref="D9"/>
    </sheetView>
  </sheetViews>
  <sheetFormatPr defaultRowHeight="15" x14ac:dyDescent="0.25"/>
  <cols>
    <col min="1" max="1" width="6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3" t="s">
        <v>8</v>
      </c>
      <c r="B1" s="23"/>
      <c r="C1" s="15"/>
    </row>
    <row r="2" spans="1:8" ht="15.75" thickBot="1" x14ac:dyDescent="0.3">
      <c r="A2" s="24" t="s">
        <v>9</v>
      </c>
      <c r="B2" s="24"/>
      <c r="C2" s="20"/>
    </row>
    <row r="3" spans="1:8" x14ac:dyDescent="0.25">
      <c r="A3" s="25" t="s">
        <v>10</v>
      </c>
      <c r="B3" s="26"/>
      <c r="C3" s="26"/>
      <c r="D3" s="26"/>
      <c r="E3" s="16" t="s">
        <v>11</v>
      </c>
      <c r="F3" s="16" t="s">
        <v>6</v>
      </c>
      <c r="G3" s="17" t="s">
        <v>13</v>
      </c>
    </row>
    <row r="4" spans="1:8" ht="15.75" thickBot="1" x14ac:dyDescent="0.3">
      <c r="A4" s="27" t="s">
        <v>12</v>
      </c>
      <c r="B4" s="28"/>
      <c r="C4" s="28"/>
      <c r="D4" s="28"/>
      <c r="E4" s="18">
        <f>F11</f>
        <v>0</v>
      </c>
      <c r="F4" s="18">
        <f t="shared" ref="F4:G4" si="0">G11</f>
        <v>0</v>
      </c>
      <c r="G4" s="19">
        <f t="shared" si="0"/>
        <v>0</v>
      </c>
    </row>
    <row r="6" spans="1:8" ht="15.75" thickBot="1" x14ac:dyDescent="0.3"/>
    <row r="7" spans="1:8" ht="28.5" x14ac:dyDescent="0.25">
      <c r="A7" s="1" t="s">
        <v>0</v>
      </c>
      <c r="B7" s="2" t="s">
        <v>1</v>
      </c>
      <c r="C7" s="2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14</v>
      </c>
    </row>
    <row r="8" spans="1:8" x14ac:dyDescent="0.25">
      <c r="A8" s="5" t="s">
        <v>28</v>
      </c>
      <c r="B8" s="6" t="s">
        <v>29</v>
      </c>
      <c r="C8" s="22"/>
      <c r="D8" s="7"/>
      <c r="E8" s="22"/>
      <c r="F8" s="8"/>
      <c r="G8" s="8"/>
      <c r="H8" s="9"/>
    </row>
    <row r="9" spans="1:8" ht="28.5" x14ac:dyDescent="0.25">
      <c r="A9" s="5"/>
      <c r="B9" s="10" t="s">
        <v>54</v>
      </c>
      <c r="C9" s="21"/>
      <c r="D9" s="7">
        <v>300</v>
      </c>
      <c r="E9" s="22"/>
      <c r="F9" s="8">
        <f t="shared" ref="F9:F10" si="1">E9*D9</f>
        <v>0</v>
      </c>
      <c r="G9" s="8">
        <f t="shared" ref="G9:G10" si="2">F9*0.21</f>
        <v>0</v>
      </c>
      <c r="H9" s="9">
        <f t="shared" ref="H9:H10" si="3">SUM(F9:G9)</f>
        <v>0</v>
      </c>
    </row>
    <row r="10" spans="1:8" x14ac:dyDescent="0.25">
      <c r="A10" s="5"/>
      <c r="B10" s="10" t="s">
        <v>53</v>
      </c>
      <c r="C10" s="21" t="s">
        <v>17</v>
      </c>
      <c r="D10" s="7">
        <v>1</v>
      </c>
      <c r="E10" s="22"/>
      <c r="F10" s="8">
        <f t="shared" si="1"/>
        <v>0</v>
      </c>
      <c r="G10" s="8">
        <f t="shared" si="2"/>
        <v>0</v>
      </c>
      <c r="H10" s="9">
        <f t="shared" si="3"/>
        <v>0</v>
      </c>
    </row>
    <row r="11" spans="1:8" ht="15.75" thickBot="1" x14ac:dyDescent="0.3">
      <c r="A11" s="27" t="s">
        <v>7</v>
      </c>
      <c r="B11" s="28"/>
      <c r="C11" s="28"/>
      <c r="D11" s="28"/>
      <c r="E11" s="28"/>
      <c r="F11" s="13">
        <f>SUM(F8:F10)</f>
        <v>0</v>
      </c>
      <c r="G11" s="13">
        <f>SUM(G8:G10)</f>
        <v>0</v>
      </c>
      <c r="H11" s="14">
        <f>SUM(H8:H10)</f>
        <v>0</v>
      </c>
    </row>
  </sheetData>
  <mergeCells count="5">
    <mergeCell ref="A1:B1"/>
    <mergeCell ref="A2:B2"/>
    <mergeCell ref="A3:D3"/>
    <mergeCell ref="A4:D4"/>
    <mergeCell ref="A11:E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1.02.Aktivní prvky</vt:lpstr>
      <vt:lpstr>1.03.Bezdrátová infrastruktura</vt:lpstr>
      <vt:lpstr>1.04.AAA_server</vt:lpstr>
      <vt:lpstr>1.05.FW a vzdálený přístup (VPN</vt:lpstr>
      <vt:lpstr>1.06.Monitoring datových toků (</vt:lpstr>
      <vt:lpstr>1.07.Dvoufaktorová autentizace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BLAŽEK Michal</dc:creator>
  <cp:lastModifiedBy>BLAŽEK Michal</cp:lastModifiedBy>
  <dcterms:created xsi:type="dcterms:W3CDTF">2025-09-25T11:07:33Z</dcterms:created>
  <dcterms:modified xsi:type="dcterms:W3CDTF">2025-11-04T11:59:49Z</dcterms:modified>
</cp:coreProperties>
</file>